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G:\01 STR\IR\Investoren\GreenBond\01 Homepage\"/>
    </mc:Choice>
  </mc:AlternateContent>
  <xr:revisionPtr revIDLastSave="0" documentId="13_ncr:1_{8BCB3DDC-FABE-42F4-8133-DC56A3E88253}" xr6:coauthVersionLast="47" xr6:coauthVersionMax="47" xr10:uidLastSave="{00000000-0000-0000-0000-000000000000}"/>
  <bookViews>
    <workbookView xWindow="-120" yWindow="-120" windowWidth="28215" windowHeight="17640" xr2:uid="{F886EBFD-C8F4-44A8-85FE-228737DA265A}"/>
  </bookViews>
  <sheets>
    <sheet name="Overview" sheetId="1" r:id="rId1"/>
    <sheet name="Impact_Reporting_2023" sheetId="3" r:id="rId2"/>
    <sheet name="Impact_Reporting_2022" sheetId="2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7" i="2"/>
  <c r="F4" i="2" s="1"/>
  <c r="F8" i="3"/>
  <c r="F4" i="3" s="1"/>
</calcChain>
</file>

<file path=xl/sharedStrings.xml><?xml version="1.0" encoding="utf-8"?>
<sst xmlns="http://schemas.openxmlformats.org/spreadsheetml/2006/main" count="117" uniqueCount="79">
  <si>
    <t>Maturity</t>
  </si>
  <si>
    <t>ISIN</t>
  </si>
  <si>
    <t>DD.MM.YYYY</t>
  </si>
  <si>
    <t>€ mn</t>
  </si>
  <si>
    <t xml:space="preserve">Total outstanding Green Pfandbriefe 
</t>
  </si>
  <si>
    <t>Green Buildings</t>
  </si>
  <si>
    <t>Number</t>
  </si>
  <si>
    <t>MWh/year</t>
  </si>
  <si>
    <r>
      <t>tCO</t>
    </r>
    <r>
      <rPr>
        <b/>
        <vertAlign val="subscript"/>
        <sz val="10"/>
        <color theme="0"/>
        <rFont val="Arial"/>
        <family val="2"/>
      </rPr>
      <t>2/</t>
    </r>
    <r>
      <rPr>
        <b/>
        <sz val="10"/>
        <color theme="0"/>
        <rFont val="Arial"/>
        <family val="2"/>
      </rPr>
      <t>year</t>
    </r>
  </si>
  <si>
    <t>Annual GHG emissions avoidance</t>
  </si>
  <si>
    <r>
      <t>tCO</t>
    </r>
    <r>
      <rPr>
        <b/>
        <vertAlign val="subscript"/>
        <sz val="10"/>
        <color theme="0"/>
        <rFont val="Arial"/>
        <family val="2"/>
      </rPr>
      <t>2/</t>
    </r>
    <r>
      <rPr>
        <b/>
        <sz val="10"/>
        <color theme="0"/>
        <rFont val="Arial"/>
        <family val="2"/>
      </rPr>
      <t>year/€ mn</t>
    </r>
  </si>
  <si>
    <t>Outstanding financed amount of Green Buildings</t>
  </si>
  <si>
    <t>Final energy savings</t>
  </si>
  <si>
    <r>
      <t xml:space="preserve">Final energy savings
</t>
    </r>
    <r>
      <rPr>
        <b/>
        <sz val="10"/>
        <color rgb="FF0066B3"/>
        <rFont val="Arial"/>
        <family val="2"/>
      </rPr>
      <t>DZ HYP</t>
    </r>
    <r>
      <rPr>
        <b/>
        <sz val="10"/>
        <color rgb="FF0070C0"/>
        <rFont val="Arial"/>
        <family val="2"/>
      </rPr>
      <t xml:space="preserve"> </t>
    </r>
    <r>
      <rPr>
        <b/>
        <sz val="10"/>
        <color theme="0"/>
        <rFont val="Arial"/>
        <family val="2"/>
      </rPr>
      <t>financing share</t>
    </r>
  </si>
  <si>
    <r>
      <t>GHG emissions savings -</t>
    </r>
    <r>
      <rPr>
        <b/>
        <sz val="10"/>
        <color rgb="FF0070C0"/>
        <rFont val="Arial"/>
        <family val="2"/>
      </rPr>
      <t xml:space="preserve"> </t>
    </r>
    <r>
      <rPr>
        <b/>
        <sz val="10"/>
        <color rgb="FF0066B3"/>
        <rFont val="Arial"/>
        <family val="2"/>
      </rPr>
      <t>DZ HYP</t>
    </r>
    <r>
      <rPr>
        <b/>
        <sz val="10"/>
        <color theme="0"/>
        <rFont val="Arial"/>
        <family val="2"/>
      </rPr>
      <t xml:space="preserve"> financing share </t>
    </r>
  </si>
  <si>
    <t>Green Bond Reporting Data</t>
  </si>
  <si>
    <t>(€ mn)</t>
  </si>
  <si>
    <t>Volume</t>
  </si>
  <si>
    <t>DE000A3MP619</t>
  </si>
  <si>
    <t>DE000A3MQUZ8</t>
  </si>
  <si>
    <t>DE000A3MQUY1</t>
  </si>
  <si>
    <r>
      <t xml:space="preserve">Reporting Template
</t>
    </r>
    <r>
      <rPr>
        <sz val="12"/>
        <color theme="0" tint="-0.499984740745262"/>
        <rFont val="Calibri"/>
        <family val="2"/>
        <scheme val="minor"/>
      </rPr>
      <t>For more information on DZ HYP Green Bonds, please visit: https://dzhyp.de/en/investor-relations/informations-for-investors/green-bonds/</t>
    </r>
  </si>
  <si>
    <t>As of</t>
  </si>
  <si>
    <t xml:space="preserve">Green Mortgage cover pool </t>
  </si>
  <si>
    <t>DE000A3MQU94</t>
  </si>
  <si>
    <t>Pricing Date</t>
  </si>
  <si>
    <t>DE000A3MQU37</t>
  </si>
  <si>
    <t>XF0004220947</t>
  </si>
  <si>
    <t>XF0004220863</t>
  </si>
  <si>
    <t>Outstanding Green Covered Bonds</t>
  </si>
  <si>
    <t>DE000A351XK8</t>
  </si>
  <si>
    <t>Low Carbon Buildings</t>
  </si>
  <si>
    <t>Year of Issuance</t>
  </si>
  <si>
    <t>Type</t>
  </si>
  <si>
    <t>Unit</t>
  </si>
  <si>
    <t>[yyyy]</t>
  </si>
  <si>
    <t>[-]</t>
  </si>
  <si>
    <t>[EUR]</t>
  </si>
  <si>
    <t>[%]</t>
  </si>
  <si>
    <t>[MWh/year]</t>
  </si>
  <si>
    <t>[tCO2/year]</t>
  </si>
  <si>
    <t>DZ HYP AG</t>
  </si>
  <si>
    <t>Low Carbon Building</t>
  </si>
  <si>
    <t>6,079,027,366</t>
  </si>
  <si>
    <t>Büro</t>
  </si>
  <si>
    <t>1,667,529,637</t>
  </si>
  <si>
    <t>Wohnen</t>
  </si>
  <si>
    <t>3,288,617,932</t>
  </si>
  <si>
    <t>Handel</t>
  </si>
  <si>
    <t>683,708,934</t>
  </si>
  <si>
    <t>Logistik</t>
  </si>
  <si>
    <t>180,886,719</t>
  </si>
  <si>
    <t>Hotel</t>
  </si>
  <si>
    <t>258,284,145</t>
  </si>
  <si>
    <r>
      <t>a</t>
    </r>
    <r>
      <rPr>
        <sz val="9"/>
        <color rgb="FF000000"/>
        <rFont val="Calibri"/>
        <family val="2"/>
      </rPr>
      <t xml:space="preserve"> Legally committed signed amount by the issuer for the porfolio or portfolio components eligible for green bond financing.</t>
    </r>
  </si>
  <si>
    <r>
      <t>Reference Area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</si>
  <si>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[m</t>
    </r>
    <r>
      <rPr>
        <i/>
        <vertAlign val="super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>]</t>
    </r>
  </si>
  <si>
    <t>[m2]</t>
  </si>
  <si>
    <r>
      <t>Signed Amount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</si>
  <si>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>Share of Total Portfolio Financing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</si>
  <si>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t>Annual final energy savings</t>
    </r>
    <r>
      <rPr>
        <b/>
        <vertAlign val="superscript"/>
        <sz val="11"/>
        <color theme="1"/>
        <rFont val="Calibri"/>
        <family val="2"/>
        <scheme val="minor"/>
      </rPr>
      <t>d</t>
    </r>
  </si>
  <si>
    <r>
      <t>Annual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emissions avoidance</t>
    </r>
    <r>
      <rPr>
        <b/>
        <vertAlign val="superscript"/>
        <sz val="11"/>
        <color theme="1"/>
        <rFont val="Calibri"/>
        <family val="2"/>
        <scheme val="minor"/>
      </rPr>
      <t>e</t>
    </r>
  </si>
  <si>
    <r>
      <t>Financing share
Annual final energy savings</t>
    </r>
    <r>
      <rPr>
        <b/>
        <vertAlign val="superscript"/>
        <sz val="11"/>
        <color theme="1"/>
        <rFont val="Calibri"/>
        <family val="2"/>
        <scheme val="minor"/>
      </rPr>
      <t>f</t>
    </r>
  </si>
  <si>
    <r>
      <t>Financing share
Annual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emissions avoidance</t>
    </r>
    <r>
      <rPr>
        <b/>
        <vertAlign val="superscript"/>
        <sz val="11"/>
        <color theme="1"/>
        <rFont val="Calibri"/>
        <family val="2"/>
        <scheme val="minor"/>
      </rPr>
      <t>g</t>
    </r>
  </si>
  <si>
    <r>
      <t>[tCO</t>
    </r>
    <r>
      <rPr>
        <i/>
        <vertAlign val="sub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/year]</t>
    </r>
  </si>
  <si>
    <r>
      <rPr>
        <vertAlign val="super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Portion of the total portfolio cost that is financed by the issuer.</t>
    </r>
  </si>
  <si>
    <r>
      <rPr>
        <vertAlign val="superscript"/>
        <sz val="9"/>
        <color theme="1"/>
        <rFont val="Calibri"/>
        <family val="2"/>
        <scheme val="minor"/>
      </rPr>
      <t>d</t>
    </r>
    <r>
      <rPr>
        <sz val="9"/>
        <color theme="1"/>
        <rFont val="Calibri"/>
        <family val="2"/>
        <scheme val="minor"/>
      </rPr>
      <t xml:space="preserve"> Final energy savings calculated using the difference between the top 15% and the national building stock benchmarks</t>
    </r>
  </si>
  <si>
    <r>
      <rPr>
        <vertAlign val="super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Greenhouse gas emissions avoidance determined by multiplying the final energy savings with the carbon emissions intensity</t>
    </r>
  </si>
  <si>
    <r>
      <rPr>
        <vertAlign val="superscript"/>
        <sz val="9"/>
        <color theme="1"/>
        <rFont val="Calibri"/>
        <family val="2"/>
        <scheme val="minor"/>
      </rPr>
      <t>f</t>
    </r>
    <r>
      <rPr>
        <sz val="9"/>
        <color theme="1"/>
        <rFont val="Calibri"/>
        <family val="2"/>
        <scheme val="minor"/>
      </rPr>
      <t xml:space="preserve"> Final energy savings calculated adjusted with the financing share</t>
    </r>
  </si>
  <si>
    <r>
      <rPr>
        <vertAlign val="superscript"/>
        <sz val="9"/>
        <color theme="1"/>
        <rFont val="Calibri"/>
        <family val="2"/>
        <scheme val="minor"/>
      </rPr>
      <t>g</t>
    </r>
    <r>
      <rPr>
        <sz val="9"/>
        <color theme="1"/>
        <rFont val="Calibri"/>
        <family val="2"/>
        <scheme val="minor"/>
      </rPr>
      <t xml:space="preserve"> Greenhouse gas emissions avoidance adjusted with the financing share</t>
    </r>
  </si>
  <si>
    <t>Total floor area</t>
  </si>
  <si>
    <r>
      <t xml:space="preserve"> m</t>
    </r>
    <r>
      <rPr>
        <b/>
        <vertAlign val="superscript"/>
        <sz val="10"/>
        <color theme="0"/>
        <rFont val="Arial"/>
        <family val="2"/>
      </rPr>
      <t>2</t>
    </r>
  </si>
  <si>
    <r>
      <rPr>
        <vertAlign val="super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Legally committed signed amount by the issuer for the porfolio or portfolio components eligible for green bond financing.</t>
    </r>
  </si>
  <si>
    <r>
      <rPr>
        <vertAlign val="super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 Reference area based on national definition, e.g. Energy performance certificate based, net floor conditioned area.</t>
    </r>
  </si>
  <si>
    <r>
      <rPr>
        <vertAlign val="superscript"/>
        <sz val="9"/>
        <color rgb="FF000000"/>
        <rFont val="Calibri"/>
        <family val="2"/>
      </rPr>
      <t>c</t>
    </r>
    <r>
      <rPr>
        <sz val="9"/>
        <color rgb="FF000000"/>
        <rFont val="Calibri"/>
        <family val="2"/>
      </rPr>
      <t xml:space="preserve"> Portion of the total portfolio cost that is financed by the issuer.</t>
    </r>
  </si>
  <si>
    <r>
      <t>d</t>
    </r>
    <r>
      <rPr>
        <sz val="9"/>
        <color rgb="FF000000"/>
        <rFont val="Calibri"/>
        <family val="2"/>
      </rPr>
      <t xml:space="preserve"> Portion of the total portfolio cost that is eligible for Green Bond.</t>
    </r>
  </si>
  <si>
    <r>
      <rPr>
        <vertAlign val="superscript"/>
        <sz val="9"/>
        <color rgb="FF000000"/>
        <rFont val="Calibri"/>
        <family val="2"/>
      </rPr>
      <t>e</t>
    </r>
    <r>
      <rPr>
        <sz val="9"/>
        <color rgb="FF000000"/>
        <rFont val="Calibri"/>
        <family val="2"/>
      </rPr>
      <t xml:space="preserve"> Final energy savings calculated using the difference between the top 15% and the national building stock benchmarks</t>
    </r>
  </si>
  <si>
    <r>
      <t>b</t>
    </r>
    <r>
      <rPr>
        <sz val="9"/>
        <color rgb="FF000000"/>
        <rFont val="Calibri"/>
        <family val="2"/>
      </rPr>
      <t xml:space="preserve"> Reference area based on national definition, e.g. Energy performance certificate based, net floor conditioned area.</t>
    </r>
  </si>
  <si>
    <r>
      <t xml:space="preserve">g </t>
    </r>
    <r>
      <rPr>
        <sz val="9"/>
        <color rgb="FF000000"/>
        <rFont val="Calibri"/>
        <family val="2"/>
      </rPr>
      <t>Greenhouse gas emissions avoidance adjusted with the financing share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</si>
</sst>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0"/>
      <color rgb="FF0066B3"/>
      <name val="Arial"/>
      <family val="2"/>
    </font>
    <font>
      <sz val="22"/>
      <color rgb="FF3AAA35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0"/>
      <color theme="0"/>
      <name val="Arial"/>
      <family val="2"/>
    </font>
    <font>
      <sz val="11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AAA3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7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00B050"/>
      </top>
      <bottom/>
      <diagonal/>
    </border>
    <border>
      <left style="medium">
        <color rgb="FF3AAA35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3AAA35"/>
      </right>
      <top/>
      <bottom/>
      <diagonal/>
    </border>
    <border>
      <left style="medium">
        <color rgb="FF3AAA35"/>
      </left>
      <right style="thin">
        <color theme="0"/>
      </right>
      <top style="thin">
        <color rgb="FF00B050"/>
      </top>
      <bottom/>
      <diagonal/>
    </border>
    <border>
      <left style="thin">
        <color theme="0"/>
      </left>
      <right style="medium">
        <color rgb="FF3AAA35"/>
      </right>
      <top style="thin">
        <color rgb="FF00B050"/>
      </top>
      <bottom/>
      <diagonal/>
    </border>
    <border>
      <left style="medium">
        <color rgb="FF3AAA35"/>
      </left>
      <right/>
      <top/>
      <bottom style="medium">
        <color rgb="FF3AAA35"/>
      </bottom>
      <diagonal/>
    </border>
    <border>
      <left/>
      <right/>
      <top/>
      <bottom style="medium">
        <color rgb="FF3AAA35"/>
      </bottom>
      <diagonal/>
    </border>
    <border>
      <left/>
      <right style="medium">
        <color rgb="FF3AAA35"/>
      </right>
      <top/>
      <bottom style="medium">
        <color rgb="FF3AAA35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1" fontId="3" fillId="3" borderId="1" xfId="2" applyNumberFormat="1" applyFont="1" applyFill="1" applyBorder="1" applyAlignment="1">
      <alignment horizontal="center" vertical="center" wrapText="1"/>
    </xf>
    <xf numFmtId="0" fontId="7" fillId="0" borderId="0" xfId="0" applyFont="1"/>
    <xf numFmtId="1" fontId="3" fillId="2" borderId="2" xfId="2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" fontId="3" fillId="2" borderId="4" xfId="2" applyNumberFormat="1" applyFont="1" applyFill="1" applyBorder="1" applyAlignment="1">
      <alignment horizontal="center" vertical="center" wrapText="1"/>
    </xf>
    <xf numFmtId="1" fontId="3" fillId="3" borderId="5" xfId="2" applyNumberFormat="1" applyFont="1" applyFill="1" applyBorder="1" applyAlignment="1">
      <alignment horizontal="center" vertical="center" wrapText="1"/>
    </xf>
    <xf numFmtId="1" fontId="3" fillId="3" borderId="6" xfId="2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0" fontId="0" fillId="0" borderId="11" xfId="0" applyBorder="1"/>
    <xf numFmtId="0" fontId="0" fillId="0" borderId="14" xfId="0" applyBorder="1"/>
    <xf numFmtId="14" fontId="0" fillId="0" borderId="7" xfId="0" applyNumberForma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3" xfId="0" applyNumberFormat="1" applyBorder="1" applyAlignment="1">
      <alignment horizontal="center"/>
    </xf>
    <xf numFmtId="1" fontId="3" fillId="2" borderId="10" xfId="2" applyNumberFormat="1" applyFont="1" applyFill="1" applyBorder="1" applyAlignment="1">
      <alignment horizontal="center" vertical="center" wrapText="1"/>
    </xf>
    <xf numFmtId="1" fontId="3" fillId="2" borderId="0" xfId="2" applyNumberFormat="1" applyFont="1" applyFill="1" applyAlignment="1">
      <alignment horizontal="center" vertical="center" wrapText="1"/>
    </xf>
    <xf numFmtId="1" fontId="3" fillId="2" borderId="11" xfId="2" applyNumberFormat="1" applyFont="1" applyFill="1" applyBorder="1" applyAlignment="1">
      <alignment horizontal="center" vertical="center" wrapText="1"/>
    </xf>
    <xf numFmtId="1" fontId="3" fillId="3" borderId="10" xfId="2" applyNumberFormat="1" applyFont="1" applyFill="1" applyBorder="1" applyAlignment="1">
      <alignment horizontal="center" vertical="center" wrapText="1"/>
    </xf>
    <xf numFmtId="1" fontId="3" fillId="3" borderId="0" xfId="2" applyNumberFormat="1" applyFont="1" applyFill="1" applyAlignment="1">
      <alignment horizontal="center" vertical="center" wrapText="1"/>
    </xf>
    <xf numFmtId="1" fontId="3" fillId="3" borderId="11" xfId="2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165" fontId="10" fillId="4" borderId="16" xfId="0" applyNumberFormat="1" applyFont="1" applyFill="1" applyBorder="1" applyAlignment="1">
      <alignment horizontal="right" vertical="center"/>
    </xf>
    <xf numFmtId="0" fontId="14" fillId="0" borderId="19" xfId="0" applyFont="1" applyBorder="1" applyAlignment="1">
      <alignment horizontal="left" wrapText="1"/>
    </xf>
    <xf numFmtId="0" fontId="16" fillId="0" borderId="20" xfId="0" applyFont="1" applyBorder="1" applyAlignment="1">
      <alignment horizontal="center" vertical="center"/>
    </xf>
    <xf numFmtId="166" fontId="10" fillId="4" borderId="16" xfId="3" applyNumberFormat="1" applyFont="1" applyFill="1" applyBorder="1" applyAlignment="1">
      <alignment horizontal="right" vertical="center"/>
    </xf>
    <xf numFmtId="166" fontId="11" fillId="0" borderId="16" xfId="3" applyNumberFormat="1" applyFont="1" applyBorder="1" applyAlignment="1">
      <alignment horizontal="right" vertical="center"/>
    </xf>
    <xf numFmtId="165" fontId="11" fillId="0" borderId="16" xfId="4" applyNumberFormat="1" applyFont="1" applyFill="1" applyBorder="1" applyAlignment="1">
      <alignment horizontal="right" vertical="center"/>
    </xf>
    <xf numFmtId="0" fontId="14" fillId="0" borderId="21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9" fillId="0" borderId="23" xfId="0" applyFont="1" applyBorder="1"/>
    <xf numFmtId="0" fontId="19" fillId="0" borderId="2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6" borderId="25" xfId="0" quotePrefix="1" applyFill="1" applyBorder="1"/>
    <xf numFmtId="0" fontId="19" fillId="6" borderId="26" xfId="0" applyFont="1" applyFill="1" applyBorder="1" applyAlignment="1">
      <alignment horizontal="center" vertical="center"/>
    </xf>
    <xf numFmtId="3" fontId="19" fillId="6" borderId="26" xfId="0" applyNumberFormat="1" applyFont="1" applyFill="1" applyBorder="1" applyAlignment="1">
      <alignment horizontal="right" vertical="center"/>
    </xf>
    <xf numFmtId="3" fontId="16" fillId="6" borderId="26" xfId="0" applyNumberFormat="1" applyFont="1" applyFill="1" applyBorder="1" applyAlignment="1">
      <alignment horizontal="right" vertical="center"/>
    </xf>
    <xf numFmtId="165" fontId="19" fillId="6" borderId="26" xfId="4" applyNumberFormat="1" applyFont="1" applyFill="1" applyBorder="1" applyAlignment="1">
      <alignment horizontal="right" vertical="center"/>
    </xf>
    <xf numFmtId="3" fontId="19" fillId="6" borderId="27" xfId="0" applyNumberFormat="1" applyFont="1" applyFill="1" applyBorder="1" applyAlignment="1">
      <alignment horizontal="right" vertical="center"/>
    </xf>
    <xf numFmtId="0" fontId="0" fillId="0" borderId="23" xfId="0" quotePrefix="1" applyBorder="1"/>
    <xf numFmtId="3" fontId="0" fillId="0" borderId="20" xfId="0" applyNumberFormat="1" applyBorder="1" applyAlignment="1">
      <alignment horizontal="right" vertical="center"/>
    </xf>
    <xf numFmtId="3" fontId="21" fillId="0" borderId="20" xfId="0" applyNumberFormat="1" applyFont="1" applyBorder="1" applyAlignment="1">
      <alignment horizontal="right" vertical="center"/>
    </xf>
    <xf numFmtId="165" fontId="0" fillId="0" borderId="20" xfId="4" applyNumberFormat="1" applyFont="1" applyFill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25" fillId="0" borderId="8" xfId="0" applyNumberFormat="1" applyFont="1" applyBorder="1" applyAlignment="1">
      <alignment horizontal="center"/>
    </xf>
    <xf numFmtId="4" fontId="25" fillId="0" borderId="9" xfId="0" applyNumberFormat="1" applyFont="1" applyBorder="1" applyAlignment="1">
      <alignment horizontal="center"/>
    </xf>
    <xf numFmtId="0" fontId="0" fillId="0" borderId="29" xfId="0" quotePrefix="1" applyBorder="1"/>
    <xf numFmtId="3" fontId="0" fillId="0" borderId="30" xfId="0" applyNumberFormat="1" applyBorder="1" applyAlignment="1">
      <alignment horizontal="right" vertical="center"/>
    </xf>
    <xf numFmtId="3" fontId="21" fillId="0" borderId="30" xfId="0" applyNumberFormat="1" applyFont="1" applyBorder="1" applyAlignment="1">
      <alignment horizontal="right" vertical="center"/>
    </xf>
    <xf numFmtId="165" fontId="0" fillId="0" borderId="30" xfId="4" applyNumberFormat="1" applyFont="1" applyFill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0" fontId="0" fillId="0" borderId="41" xfId="0" applyBorder="1"/>
    <xf numFmtId="0" fontId="0" fillId="0" borderId="42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 applyAlignment="1">
      <alignment horizontal="center" vertical="center"/>
    </xf>
    <xf numFmtId="0" fontId="0" fillId="0" borderId="48" xfId="0" applyBorder="1"/>
    <xf numFmtId="3" fontId="0" fillId="0" borderId="48" xfId="0" applyNumberFormat="1" applyBorder="1" applyAlignment="1">
      <alignment horizontal="center" vertical="center"/>
    </xf>
    <xf numFmtId="9" fontId="0" fillId="0" borderId="48" xfId="4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0" fillId="0" borderId="50" xfId="0" applyNumberFormat="1" applyBorder="1" applyAlignment="1">
      <alignment horizontal="right" vertical="center"/>
    </xf>
    <xf numFmtId="3" fontId="21" fillId="0" borderId="50" xfId="0" applyNumberFormat="1" applyFont="1" applyBorder="1" applyAlignment="1">
      <alignment horizontal="right" vertical="center"/>
    </xf>
    <xf numFmtId="165" fontId="0" fillId="0" borderId="50" xfId="4" applyNumberFormat="1" applyFont="1" applyFill="1" applyBorder="1" applyAlignment="1">
      <alignment horizontal="right" vertical="center"/>
    </xf>
    <xf numFmtId="0" fontId="0" fillId="0" borderId="51" xfId="0" quotePrefix="1" applyBorder="1"/>
    <xf numFmtId="3" fontId="0" fillId="0" borderId="52" xfId="0" applyNumberFormat="1" applyBorder="1" applyAlignment="1">
      <alignment horizontal="right" vertical="center"/>
    </xf>
    <xf numFmtId="0" fontId="0" fillId="0" borderId="53" xfId="0" applyBorder="1"/>
    <xf numFmtId="0" fontId="22" fillId="0" borderId="54" xfId="0" applyFont="1" applyBorder="1"/>
    <xf numFmtId="0" fontId="0" fillId="0" borderId="55" xfId="0" applyBorder="1"/>
    <xf numFmtId="15" fontId="22" fillId="0" borderId="54" xfId="0" applyNumberFormat="1" applyFont="1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40" xfId="0" applyBorder="1"/>
    <xf numFmtId="0" fontId="0" fillId="0" borderId="43" xfId="0" applyBorder="1"/>
    <xf numFmtId="0" fontId="0" fillId="0" borderId="61" xfId="0" applyBorder="1"/>
    <xf numFmtId="0" fontId="0" fillId="0" borderId="3" xfId="0" applyBorder="1"/>
    <xf numFmtId="0" fontId="0" fillId="0" borderId="62" xfId="0" applyBorder="1"/>
    <xf numFmtId="0" fontId="9" fillId="0" borderId="28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10" fillId="0" borderId="64" xfId="0" applyFont="1" applyBorder="1" applyAlignment="1">
      <alignment vertical="center"/>
    </xf>
    <xf numFmtId="0" fontId="10" fillId="0" borderId="65" xfId="0" applyFont="1" applyBorder="1" applyAlignment="1">
      <alignment horizontal="center" vertical="center"/>
    </xf>
    <xf numFmtId="0" fontId="11" fillId="4" borderId="64" xfId="0" applyFont="1" applyFill="1" applyBorder="1" applyAlignment="1">
      <alignment vertical="center"/>
    </xf>
    <xf numFmtId="0" fontId="10" fillId="4" borderId="65" xfId="0" applyFont="1" applyFill="1" applyBorder="1" applyAlignment="1">
      <alignment horizontal="right"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67" xfId="0" applyFont="1" applyBorder="1" applyAlignment="1">
      <alignment horizontal="right" vertical="center"/>
    </xf>
    <xf numFmtId="166" fontId="11" fillId="0" borderId="67" xfId="3" applyNumberFormat="1" applyFont="1" applyBorder="1" applyAlignment="1">
      <alignment horizontal="right" vertical="center"/>
    </xf>
    <xf numFmtId="165" fontId="11" fillId="0" borderId="67" xfId="4" applyNumberFormat="1" applyFont="1" applyFill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2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33" xfId="0" applyFont="1" applyFill="1" applyBorder="1" applyAlignment="1">
      <alignment vertical="center"/>
    </xf>
    <xf numFmtId="0" fontId="11" fillId="5" borderId="34" xfId="0" applyFont="1" applyFill="1" applyBorder="1" applyAlignment="1">
      <alignment vertical="center"/>
    </xf>
    <xf numFmtId="0" fontId="11" fillId="5" borderId="36" xfId="0" applyFont="1" applyFill="1" applyBorder="1" applyAlignment="1">
      <alignment vertical="center"/>
    </xf>
    <xf numFmtId="0" fontId="11" fillId="5" borderId="37" xfId="0" applyFont="1" applyFill="1" applyBorder="1" applyAlignment="1">
      <alignment vertical="center"/>
    </xf>
    <xf numFmtId="0" fontId="11" fillId="5" borderId="38" xfId="0" applyFont="1" applyFill="1" applyBorder="1" applyAlignment="1">
      <alignment vertical="center"/>
    </xf>
    <xf numFmtId="0" fontId="11" fillId="5" borderId="39" xfId="0" applyFont="1" applyFill="1" applyBorder="1" applyAlignment="1">
      <alignment vertical="center"/>
    </xf>
    <xf numFmtId="0" fontId="11" fillId="5" borderId="49" xfId="0" applyFont="1" applyFill="1" applyBorder="1" applyAlignment="1">
      <alignment vertical="center"/>
    </xf>
    <xf numFmtId="0" fontId="11" fillId="5" borderId="68" xfId="0" applyFont="1" applyFill="1" applyBorder="1" applyAlignment="1">
      <alignment vertical="center"/>
    </xf>
    <xf numFmtId="0" fontId="11" fillId="5" borderId="69" xfId="0" applyFont="1" applyFill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quotePrefix="1" applyBorder="1"/>
    <xf numFmtId="0" fontId="1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5" borderId="35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2" fillId="5" borderId="32" xfId="0" applyFont="1" applyFill="1" applyBorder="1" applyAlignment="1">
      <alignment vertical="center"/>
    </xf>
    <xf numFmtId="0" fontId="12" fillId="5" borderId="33" xfId="0" applyFont="1" applyFill="1" applyBorder="1" applyAlignment="1">
      <alignment vertical="center"/>
    </xf>
    <xf numFmtId="0" fontId="13" fillId="5" borderId="35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</cellXfs>
  <cellStyles count="5">
    <cellStyle name="Komma" xfId="3" builtinId="3"/>
    <cellStyle name="Komma 2" xfId="1" xr:uid="{8D9795E0-6BE9-4A07-B15A-8BBD6132E626}"/>
    <cellStyle name="Normal 3" xfId="2" xr:uid="{23A63305-1B19-4E1A-B696-FBBAD98C70BB}"/>
    <cellStyle name="Prozent" xfId="4" builtinId="5"/>
    <cellStyle name="Standard" xfId="0" builtinId="0"/>
  </cellStyles>
  <dxfs count="0"/>
  <tableStyles count="0" defaultTableStyle="TableStyleMedium2" defaultPivotStyle="PivotStyleLight16"/>
  <colors>
    <mruColors>
      <color rgb="FF3AAA35"/>
      <color rgb="FF0066B3"/>
      <color rgb="FF3062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dzhyp.de/en/investor-relations/informations-for-investors/green-bonds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792937</xdr:colOff>
      <xdr:row>0</xdr:row>
      <xdr:rowOff>139758</xdr:rowOff>
    </xdr:from>
    <xdr:to>
      <xdr:col>3</xdr:col>
      <xdr:colOff>304676</xdr:colOff>
      <xdr:row>5</xdr:row>
      <xdr:rowOff>574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7CCD28F-3411-40D7-8F91-97BF0286F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937" y="139758"/>
          <a:ext cx="2783857" cy="981404"/>
        </a:xfrm>
        <a:prstGeom prst="rect">
          <a:avLst/>
        </a:prstGeom>
      </xdr:spPr>
    </xdr:pic>
    <xdr:clientData/>
  </xdr:twoCellAnchor>
  <xdr:twoCellAnchor>
    <xdr:from>
      <xdr:col>4</xdr:col>
      <xdr:colOff>257735</xdr:colOff>
      <xdr:row>6</xdr:row>
      <xdr:rowOff>179294</xdr:rowOff>
    </xdr:from>
    <xdr:to>
      <xdr:col>7</xdr:col>
      <xdr:colOff>941294</xdr:colOff>
      <xdr:row>8</xdr:row>
      <xdr:rowOff>0</xdr:rowOff>
    </xdr:to>
    <xdr:sp macro="" textlink="">
      <xdr:nvSpPr>
        <xdr:cNvPr id="3" name="Rechtec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C6F888-3BA0-42DE-A650-0EC5EE89FCAC}"/>
            </a:ext>
          </a:extLst>
        </xdr:cNvPr>
        <xdr:cNvSpPr/>
      </xdr:nvSpPr>
      <xdr:spPr>
        <a:xfrm>
          <a:off x="4650441" y="1490382"/>
          <a:ext cx="5165912" cy="2017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90390-7569-479D-AC8B-F01C82BDCD31}">
  <sheetPr codeName="Tabelle1">
    <pageSetUpPr fitToPage="1"/>
  </sheetPr>
  <dimension ref="A1:L37"/>
  <sheetViews>
    <sheetView showGridLines="0" showRowColHeaders="0" tabSelected="1" zoomScale="85" zoomScaleNormal="85" workbookViewId="0">
      <selection activeCell="G23" sqref="G23"/>
    </sheetView>
  </sheetViews>
  <sheetFormatPr baseColWidth="10" defaultRowHeight="15" x14ac:dyDescent="0.25"/>
  <cols>
    <col min="1" max="1" width="13.5703125" customWidth="1"/>
    <col min="2" max="2" width="16.7109375" customWidth="1"/>
    <col min="3" max="3" width="18.85546875" customWidth="1"/>
    <col min="4" max="10" width="16.85546875" customWidth="1"/>
    <col min="14" max="14" width="13" customWidth="1"/>
    <col min="16" max="16" width="13.28515625" customWidth="1"/>
    <col min="17" max="17" width="14.42578125" bestFit="1" customWidth="1"/>
  </cols>
  <sheetData>
    <row r="1" spans="1:11" ht="15" customHeight="1" x14ac:dyDescent="0.45">
      <c r="A1" s="2"/>
      <c r="B1" s="2"/>
      <c r="C1" s="2"/>
    </row>
    <row r="2" spans="1:11" ht="28.5" customHeight="1" x14ac:dyDescent="0.45">
      <c r="A2" s="2"/>
      <c r="B2" s="13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45">
      <c r="A3" s="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 customHeight="1" x14ac:dyDescent="0.45">
      <c r="A4" s="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 customHeight="1" x14ac:dyDescent="0.45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" customHeight="1" x14ac:dyDescent="0.45">
      <c r="A6" s="2"/>
      <c r="B6" s="118" t="s">
        <v>21</v>
      </c>
      <c r="C6" s="118"/>
      <c r="D6" s="118"/>
      <c r="E6" s="118"/>
      <c r="F6" s="118"/>
      <c r="G6" s="118"/>
      <c r="H6" s="118"/>
      <c r="I6" s="12"/>
      <c r="J6" s="12"/>
      <c r="K6" s="12"/>
    </row>
    <row r="7" spans="1:11" ht="15" customHeight="1" x14ac:dyDescent="0.45">
      <c r="A7" s="2"/>
      <c r="B7" s="118"/>
      <c r="C7" s="118"/>
      <c r="D7" s="118"/>
      <c r="E7" s="118"/>
      <c r="F7" s="118"/>
      <c r="G7" s="118"/>
      <c r="H7" s="118"/>
      <c r="I7" s="12"/>
      <c r="J7" s="12"/>
      <c r="K7" s="12"/>
    </row>
    <row r="8" spans="1:11" ht="15" customHeight="1" x14ac:dyDescent="0.45">
      <c r="A8" s="2"/>
      <c r="B8" s="118"/>
      <c r="C8" s="118"/>
      <c r="D8" s="118"/>
      <c r="E8" s="118"/>
      <c r="F8" s="118"/>
      <c r="G8" s="118"/>
      <c r="H8" s="118"/>
      <c r="I8" s="12"/>
      <c r="J8" s="12"/>
      <c r="K8" s="12"/>
    </row>
    <row r="9" spans="1:11" ht="15" customHeight="1" x14ac:dyDescent="0.45">
      <c r="A9" s="2"/>
      <c r="B9" s="118"/>
      <c r="C9" s="118"/>
      <c r="D9" s="118"/>
      <c r="E9" s="118"/>
      <c r="F9" s="118"/>
      <c r="G9" s="118"/>
      <c r="H9" s="118"/>
      <c r="I9" s="12"/>
      <c r="J9" s="12"/>
      <c r="K9" s="12"/>
    </row>
    <row r="10" spans="1:11" ht="15" customHeight="1" x14ac:dyDescent="0.45">
      <c r="A10" s="2"/>
      <c r="B10" s="118"/>
      <c r="C10" s="118"/>
      <c r="D10" s="118"/>
      <c r="E10" s="118"/>
      <c r="F10" s="118"/>
      <c r="G10" s="118"/>
      <c r="H10" s="118"/>
      <c r="I10" s="12"/>
      <c r="J10" s="12"/>
      <c r="K10" s="12"/>
    </row>
    <row r="11" spans="1:11" ht="15" customHeight="1" x14ac:dyDescent="0.45">
      <c r="A11" s="2"/>
      <c r="B11" s="118"/>
      <c r="C11" s="118"/>
      <c r="D11" s="118"/>
      <c r="E11" s="118"/>
      <c r="F11" s="118"/>
      <c r="G11" s="118"/>
      <c r="H11" s="118"/>
      <c r="I11" s="12"/>
      <c r="J11" s="12"/>
      <c r="K11" s="12"/>
    </row>
    <row r="12" spans="1:11" ht="15" customHeight="1" x14ac:dyDescent="0.45">
      <c r="A12" s="2"/>
      <c r="B12" s="2"/>
      <c r="C12" s="2"/>
    </row>
    <row r="13" spans="1:11" ht="15" customHeight="1" x14ac:dyDescent="0.45">
      <c r="A13" s="2"/>
      <c r="B13" s="2"/>
      <c r="C13" s="2"/>
    </row>
    <row r="14" spans="1:11" ht="15" customHeight="1" x14ac:dyDescent="0.45">
      <c r="A14" s="2"/>
      <c r="B14" s="2"/>
      <c r="C14" s="2"/>
    </row>
    <row r="15" spans="1:11" ht="28.5" customHeight="1" x14ac:dyDescent="0.45">
      <c r="A15" s="2"/>
      <c r="B15" s="2"/>
      <c r="C15" s="2"/>
    </row>
    <row r="16" spans="1:11" ht="28.5" x14ac:dyDescent="0.45">
      <c r="B16" s="2" t="s">
        <v>15</v>
      </c>
    </row>
    <row r="17" spans="2:12" ht="76.5" x14ac:dyDescent="0.25">
      <c r="B17" s="3" t="s">
        <v>22</v>
      </c>
      <c r="C17" s="4" t="s">
        <v>4</v>
      </c>
      <c r="D17" s="4" t="s">
        <v>11</v>
      </c>
      <c r="E17" s="4" t="s">
        <v>23</v>
      </c>
      <c r="F17" s="4" t="s">
        <v>5</v>
      </c>
      <c r="G17" s="4" t="s">
        <v>70</v>
      </c>
      <c r="H17" s="4" t="s">
        <v>12</v>
      </c>
      <c r="I17" s="4" t="s">
        <v>9</v>
      </c>
      <c r="J17" s="4" t="s">
        <v>13</v>
      </c>
      <c r="K17" s="4" t="s">
        <v>14</v>
      </c>
      <c r="L17" s="5" t="s">
        <v>14</v>
      </c>
    </row>
    <row r="18" spans="2:12" ht="27" x14ac:dyDescent="0.25">
      <c r="B18" s="6" t="s">
        <v>2</v>
      </c>
      <c r="C18" s="1" t="s">
        <v>3</v>
      </c>
      <c r="D18" s="1" t="s">
        <v>3</v>
      </c>
      <c r="E18" s="1" t="s">
        <v>3</v>
      </c>
      <c r="F18" s="1" t="s">
        <v>6</v>
      </c>
      <c r="G18" s="1" t="s">
        <v>71</v>
      </c>
      <c r="H18" s="1" t="s">
        <v>7</v>
      </c>
      <c r="I18" s="1" t="s">
        <v>8</v>
      </c>
      <c r="J18" s="1" t="s">
        <v>7</v>
      </c>
      <c r="K18" s="1" t="s">
        <v>8</v>
      </c>
      <c r="L18" s="7" t="s">
        <v>10</v>
      </c>
    </row>
    <row r="19" spans="2:12" x14ac:dyDescent="0.25">
      <c r="B19" s="24">
        <v>44926</v>
      </c>
      <c r="C19" s="14">
        <v>1000</v>
      </c>
      <c r="D19" s="14">
        <v>8470</v>
      </c>
      <c r="E19" s="14">
        <v>6079</v>
      </c>
      <c r="F19" s="14">
        <v>12183</v>
      </c>
      <c r="G19" s="14">
        <v>4736181</v>
      </c>
      <c r="H19" s="14">
        <v>697180</v>
      </c>
      <c r="I19" s="14">
        <v>202586</v>
      </c>
      <c r="J19" s="14">
        <v>234725</v>
      </c>
      <c r="K19" s="14">
        <v>77609</v>
      </c>
      <c r="L19" s="114">
        <v>9.1628099173553714</v>
      </c>
    </row>
    <row r="20" spans="2:12" ht="15.75" thickBot="1" x14ac:dyDescent="0.3">
      <c r="B20" s="11">
        <v>45291</v>
      </c>
      <c r="C20" s="8">
        <v>3026</v>
      </c>
      <c r="D20" s="8">
        <v>12682.35354959</v>
      </c>
      <c r="E20" s="8">
        <v>9078.6784794900013</v>
      </c>
      <c r="F20" s="8">
        <v>15417</v>
      </c>
      <c r="G20" s="53">
        <v>10599946</v>
      </c>
      <c r="H20" s="53">
        <v>874700</v>
      </c>
      <c r="I20" s="53">
        <v>251925</v>
      </c>
      <c r="J20" s="53">
        <v>351038</v>
      </c>
      <c r="K20" s="53">
        <v>100870</v>
      </c>
      <c r="L20" s="54">
        <v>7.9535710470128764</v>
      </c>
    </row>
    <row r="26" spans="2:12" ht="28.5" x14ac:dyDescent="0.45">
      <c r="B26" s="2"/>
      <c r="C26" s="2"/>
      <c r="D26" s="2"/>
    </row>
    <row r="27" spans="2:12" ht="28.5" x14ac:dyDescent="0.45">
      <c r="B27" s="2" t="s">
        <v>29</v>
      </c>
    </row>
    <row r="28" spans="2:12" x14ac:dyDescent="0.25">
      <c r="B28" s="17" t="s">
        <v>25</v>
      </c>
      <c r="C28" s="18" t="s">
        <v>17</v>
      </c>
      <c r="D28" s="18" t="s">
        <v>0</v>
      </c>
      <c r="E28" s="19" t="s">
        <v>1</v>
      </c>
    </row>
    <row r="29" spans="2:12" x14ac:dyDescent="0.25">
      <c r="B29" s="20" t="s">
        <v>2</v>
      </c>
      <c r="C29" s="21" t="s">
        <v>16</v>
      </c>
      <c r="D29" s="21" t="s">
        <v>2</v>
      </c>
      <c r="E29" s="22" t="s">
        <v>1</v>
      </c>
    </row>
    <row r="30" spans="2:12" x14ac:dyDescent="0.25">
      <c r="B30" s="24">
        <v>44607</v>
      </c>
      <c r="C30" s="14">
        <v>1000</v>
      </c>
      <c r="D30" s="15">
        <v>47443</v>
      </c>
      <c r="E30" s="9" t="s">
        <v>18</v>
      </c>
    </row>
    <row r="31" spans="2:12" x14ac:dyDescent="0.25">
      <c r="B31" s="24">
        <v>44935</v>
      </c>
      <c r="C31" s="14">
        <v>500</v>
      </c>
      <c r="D31" s="15">
        <v>46038</v>
      </c>
      <c r="E31" s="9" t="s">
        <v>20</v>
      </c>
    </row>
    <row r="32" spans="2:12" x14ac:dyDescent="0.25">
      <c r="B32" s="24">
        <v>44935</v>
      </c>
      <c r="C32" s="14">
        <v>750</v>
      </c>
      <c r="D32" s="15">
        <v>48548</v>
      </c>
      <c r="E32" s="9" t="s">
        <v>19</v>
      </c>
    </row>
    <row r="33" spans="2:5" x14ac:dyDescent="0.25">
      <c r="B33" s="24">
        <v>45016</v>
      </c>
      <c r="C33" s="14">
        <v>3</v>
      </c>
      <c r="D33" s="15">
        <v>46119</v>
      </c>
      <c r="E33" s="9" t="s">
        <v>28</v>
      </c>
    </row>
    <row r="34" spans="2:5" x14ac:dyDescent="0.25">
      <c r="B34" s="24">
        <v>45063</v>
      </c>
      <c r="C34" s="14">
        <v>20</v>
      </c>
      <c r="D34" s="15">
        <v>46899</v>
      </c>
      <c r="E34" s="9" t="s">
        <v>26</v>
      </c>
    </row>
    <row r="35" spans="2:5" x14ac:dyDescent="0.25">
      <c r="B35" s="24">
        <v>45085</v>
      </c>
      <c r="C35" s="14">
        <v>3</v>
      </c>
      <c r="D35" s="15">
        <v>48379</v>
      </c>
      <c r="E35" s="9" t="s">
        <v>27</v>
      </c>
    </row>
    <row r="36" spans="2:5" x14ac:dyDescent="0.25">
      <c r="B36" s="24">
        <v>45128</v>
      </c>
      <c r="C36" s="14">
        <v>250</v>
      </c>
      <c r="D36" s="15">
        <v>45504</v>
      </c>
      <c r="E36" s="9" t="s">
        <v>24</v>
      </c>
    </row>
    <row r="37" spans="2:5" ht="15.75" thickBot="1" x14ac:dyDescent="0.3">
      <c r="B37" s="25">
        <v>45155</v>
      </c>
      <c r="C37" s="23">
        <v>500</v>
      </c>
      <c r="D37" s="16">
        <v>46783</v>
      </c>
      <c r="E37" s="10" t="s">
        <v>30</v>
      </c>
    </row>
  </sheetData>
  <mergeCells count="1">
    <mergeCell ref="B6:H11"/>
  </mergeCells>
  <pageMargins left="0.7" right="0.7" top="0.78740157499999996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C551-44CB-47A2-A682-C64A422DDA74}">
  <dimension ref="A1:AF61"/>
  <sheetViews>
    <sheetView zoomScaleNormal="100" workbookViewId="0">
      <selection activeCell="B17" sqref="B17"/>
    </sheetView>
  </sheetViews>
  <sheetFormatPr baseColWidth="10" defaultRowHeight="15" x14ac:dyDescent="0.25"/>
  <cols>
    <col min="1" max="1" width="5.5703125" customWidth="1"/>
    <col min="2" max="2" width="21.7109375" customWidth="1"/>
    <col min="4" max="4" width="21.7109375" customWidth="1"/>
    <col min="5" max="5" width="14.85546875" customWidth="1"/>
    <col min="6" max="11" width="17.7109375" customWidth="1"/>
  </cols>
  <sheetData>
    <row r="1" spans="1:32" ht="15.75" thickBot="1" x14ac:dyDescent="0.3">
      <c r="A1" s="60"/>
      <c r="B1" s="88"/>
      <c r="C1" s="88"/>
      <c r="D1" s="88"/>
      <c r="E1" s="88"/>
      <c r="F1" s="88"/>
      <c r="G1" s="88"/>
      <c r="H1" s="88"/>
      <c r="I1" s="88"/>
      <c r="J1" s="88"/>
      <c r="K1" s="88"/>
      <c r="L1" s="85"/>
      <c r="M1" s="61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ht="65.25" x14ac:dyDescent="0.25">
      <c r="A2" s="83"/>
      <c r="B2" s="37" t="s">
        <v>31</v>
      </c>
      <c r="C2" s="32" t="s">
        <v>32</v>
      </c>
      <c r="D2" s="32" t="s">
        <v>33</v>
      </c>
      <c r="E2" s="32" t="s">
        <v>58</v>
      </c>
      <c r="F2" s="32" t="s">
        <v>55</v>
      </c>
      <c r="G2" s="32" t="s">
        <v>59</v>
      </c>
      <c r="H2" s="32" t="s">
        <v>60</v>
      </c>
      <c r="I2" s="32" t="s">
        <v>61</v>
      </c>
      <c r="J2" s="32" t="s">
        <v>62</v>
      </c>
      <c r="K2" s="38" t="s">
        <v>63</v>
      </c>
      <c r="L2" s="86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ht="18" x14ac:dyDescent="0.25">
      <c r="A3" s="83"/>
      <c r="B3" s="39" t="s">
        <v>34</v>
      </c>
      <c r="C3" s="40" t="s">
        <v>35</v>
      </c>
      <c r="D3" s="40" t="s">
        <v>36</v>
      </c>
      <c r="E3" s="40" t="s">
        <v>37</v>
      </c>
      <c r="F3" s="33" t="s">
        <v>56</v>
      </c>
      <c r="G3" s="40" t="s">
        <v>38</v>
      </c>
      <c r="H3" s="40" t="s">
        <v>39</v>
      </c>
      <c r="I3" s="40" t="s">
        <v>64</v>
      </c>
      <c r="J3" s="40" t="s">
        <v>39</v>
      </c>
      <c r="K3" s="41" t="s">
        <v>64</v>
      </c>
      <c r="L3" s="86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x14ac:dyDescent="0.25">
      <c r="A4" s="83"/>
      <c r="B4" s="42" t="s">
        <v>41</v>
      </c>
      <c r="C4" s="43">
        <v>2023</v>
      </c>
      <c r="D4" s="43" t="s">
        <v>42</v>
      </c>
      <c r="E4" s="44">
        <v>9078678479.4817429</v>
      </c>
      <c r="F4" s="45">
        <f>SUM(F5:F9)</f>
        <v>10599946</v>
      </c>
      <c r="G4" s="46">
        <v>100</v>
      </c>
      <c r="H4" s="44">
        <v>874700</v>
      </c>
      <c r="I4" s="44">
        <v>251925</v>
      </c>
      <c r="J4" s="44">
        <v>351038</v>
      </c>
      <c r="K4" s="47">
        <v>100870</v>
      </c>
      <c r="L4" s="86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x14ac:dyDescent="0.25">
      <c r="A5" s="83"/>
      <c r="B5" s="48" t="s">
        <v>44</v>
      </c>
      <c r="C5" s="119">
        <v>2023</v>
      </c>
      <c r="D5" s="119" t="s">
        <v>42</v>
      </c>
      <c r="E5" s="49">
        <v>2995609400.6279263</v>
      </c>
      <c r="F5" s="50">
        <v>3212780</v>
      </c>
      <c r="G5" s="51">
        <v>32.996095273096742</v>
      </c>
      <c r="H5" s="49">
        <v>253927</v>
      </c>
      <c r="I5" s="49">
        <v>70790</v>
      </c>
      <c r="J5" s="49">
        <v>88562</v>
      </c>
      <c r="K5" s="52">
        <v>25411</v>
      </c>
      <c r="L5" s="86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</row>
    <row r="6" spans="1:32" x14ac:dyDescent="0.25">
      <c r="A6" s="83"/>
      <c r="B6" s="48" t="s">
        <v>46</v>
      </c>
      <c r="C6" s="119"/>
      <c r="D6" s="119"/>
      <c r="E6" s="49">
        <v>4450175526.8234968</v>
      </c>
      <c r="F6" s="50">
        <v>4744543</v>
      </c>
      <c r="G6" s="51">
        <v>49.017877842916356</v>
      </c>
      <c r="H6" s="49">
        <v>381354</v>
      </c>
      <c r="I6" s="49">
        <v>91579</v>
      </c>
      <c r="J6" s="49">
        <v>170383</v>
      </c>
      <c r="K6" s="52">
        <v>40903</v>
      </c>
      <c r="L6" s="86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x14ac:dyDescent="0.25">
      <c r="A7" s="83"/>
      <c r="B7" s="48" t="s">
        <v>48</v>
      </c>
      <c r="C7" s="119"/>
      <c r="D7" s="119"/>
      <c r="E7" s="49">
        <v>1142726234.1846476</v>
      </c>
      <c r="F7" s="50">
        <v>1658262</v>
      </c>
      <c r="G7" s="51">
        <v>12.586922609576545</v>
      </c>
      <c r="H7" s="49">
        <v>164030</v>
      </c>
      <c r="I7" s="49">
        <v>64204</v>
      </c>
      <c r="J7" s="49">
        <v>65254</v>
      </c>
      <c r="K7" s="52">
        <v>25450</v>
      </c>
      <c r="L7" s="86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x14ac:dyDescent="0.25">
      <c r="A8" s="83"/>
      <c r="B8" s="48" t="s">
        <v>50</v>
      </c>
      <c r="C8" s="119"/>
      <c r="D8" s="119"/>
      <c r="E8" s="49">
        <v>186863027.61977291</v>
      </c>
      <c r="F8" s="50">
        <f>644312+77386</f>
        <v>721698</v>
      </c>
      <c r="G8" s="51">
        <v>2.0582624226873159</v>
      </c>
      <c r="H8" s="49">
        <v>54477.348179999986</v>
      </c>
      <c r="I8" s="49">
        <v>18261.534670800003</v>
      </c>
      <c r="J8" s="49">
        <v>17863.090125410647</v>
      </c>
      <c r="K8" s="52">
        <v>6007.2165855627891</v>
      </c>
      <c r="L8" s="86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x14ac:dyDescent="0.25">
      <c r="A9" s="83"/>
      <c r="B9" s="55" t="s">
        <v>52</v>
      </c>
      <c r="C9" s="120"/>
      <c r="D9" s="120"/>
      <c r="E9" s="56">
        <v>303304290.22589958</v>
      </c>
      <c r="F9" s="57">
        <v>262663</v>
      </c>
      <c r="G9" s="58">
        <v>3.340841851723046</v>
      </c>
      <c r="H9" s="56">
        <v>20912.015474999993</v>
      </c>
      <c r="I9" s="56">
        <v>7090.3945896650002</v>
      </c>
      <c r="J9" s="56">
        <v>8976.5464083691004</v>
      </c>
      <c r="K9" s="59">
        <v>3099.3037271703597</v>
      </c>
      <c r="L9" s="86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x14ac:dyDescent="0.25">
      <c r="A10" s="83"/>
      <c r="B10" s="74"/>
      <c r="C10" s="70"/>
      <c r="D10" s="70"/>
      <c r="E10" s="71"/>
      <c r="F10" s="72"/>
      <c r="G10" s="73"/>
      <c r="H10" s="71"/>
      <c r="I10" s="71"/>
      <c r="J10" s="71"/>
      <c r="K10" s="75"/>
      <c r="L10" s="86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x14ac:dyDescent="0.25">
      <c r="A11" s="83"/>
      <c r="B11" s="77" t="s">
        <v>72</v>
      </c>
      <c r="C11" s="66"/>
      <c r="D11" s="67"/>
      <c r="E11" s="68"/>
      <c r="F11" s="69"/>
      <c r="G11" s="66"/>
      <c r="H11" s="68"/>
      <c r="I11" s="67"/>
      <c r="J11" s="67"/>
      <c r="K11" s="76"/>
      <c r="L11" s="86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x14ac:dyDescent="0.25">
      <c r="A12" s="83"/>
      <c r="B12" s="77" t="s">
        <v>73</v>
      </c>
      <c r="C12" s="26"/>
      <c r="D12" s="26"/>
      <c r="E12" s="26"/>
      <c r="F12" s="26"/>
      <c r="G12" s="26"/>
      <c r="H12" s="26"/>
      <c r="I12" s="26"/>
      <c r="J12" s="26"/>
      <c r="K12" s="78"/>
      <c r="L12" s="86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x14ac:dyDescent="0.25">
      <c r="A13" s="83"/>
      <c r="B13" s="77" t="s">
        <v>65</v>
      </c>
      <c r="C13" s="26"/>
      <c r="D13" s="26"/>
      <c r="E13" s="26"/>
      <c r="F13" s="26"/>
      <c r="G13" s="26"/>
      <c r="H13" s="26"/>
      <c r="I13" s="26"/>
      <c r="J13" s="26"/>
      <c r="K13" s="78"/>
      <c r="L13" s="86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x14ac:dyDescent="0.25">
      <c r="A14" s="83"/>
      <c r="B14" s="77" t="s">
        <v>66</v>
      </c>
      <c r="C14" s="26"/>
      <c r="D14" s="26"/>
      <c r="E14" s="26"/>
      <c r="F14" s="26"/>
      <c r="G14" s="26"/>
      <c r="H14" s="26"/>
      <c r="I14" s="26"/>
      <c r="J14" s="26"/>
      <c r="K14" s="78"/>
      <c r="L14" s="86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x14ac:dyDescent="0.25">
      <c r="A15" s="83"/>
      <c r="B15" s="79" t="s">
        <v>67</v>
      </c>
      <c r="C15" s="26"/>
      <c r="D15" s="26"/>
      <c r="E15" s="26"/>
      <c r="F15" s="26"/>
      <c r="G15" s="26"/>
      <c r="H15" s="26"/>
      <c r="I15" s="26"/>
      <c r="J15" s="26"/>
      <c r="K15" s="78"/>
      <c r="L15" s="86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x14ac:dyDescent="0.25">
      <c r="A16" s="83"/>
      <c r="B16" s="77" t="s">
        <v>68</v>
      </c>
      <c r="C16" s="26"/>
      <c r="D16" s="26"/>
      <c r="E16" s="26"/>
      <c r="F16" s="26"/>
      <c r="G16" s="26"/>
      <c r="H16" s="26"/>
      <c r="I16" s="26"/>
      <c r="J16" s="26"/>
      <c r="K16" s="78"/>
      <c r="L16" s="8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x14ac:dyDescent="0.25">
      <c r="A17" s="83"/>
      <c r="B17" s="77" t="s">
        <v>69</v>
      </c>
      <c r="C17" s="26"/>
      <c r="D17" s="26"/>
      <c r="E17" s="26"/>
      <c r="F17" s="26"/>
      <c r="G17" s="26"/>
      <c r="H17" s="26"/>
      <c r="I17" s="26"/>
      <c r="J17" s="26"/>
      <c r="K17" s="78"/>
      <c r="L17" s="8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5.75" thickBot="1" x14ac:dyDescent="0.3">
      <c r="A18" s="87"/>
      <c r="B18" s="80"/>
      <c r="C18" s="81"/>
      <c r="D18" s="81"/>
      <c r="E18" s="81"/>
      <c r="F18" s="81"/>
      <c r="G18" s="81"/>
      <c r="H18" s="81"/>
      <c r="I18" s="81"/>
      <c r="J18" s="81"/>
      <c r="K18" s="82"/>
      <c r="L18" s="86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x14ac:dyDescent="0.25">
      <c r="A19" s="85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26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x14ac:dyDescent="0.25">
      <c r="A20" s="8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x14ac:dyDescent="0.2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</row>
    <row r="23" spans="1:32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1:32" x14ac:dyDescent="0.25">
      <c r="A24" s="26"/>
      <c r="B24" s="11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1:32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1:32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spans="1:32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</row>
    <row r="29" spans="1:32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</row>
    <row r="30" spans="1:32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</row>
    <row r="31" spans="1:32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</row>
    <row r="32" spans="1:32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  <row r="34" spans="1:32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1:32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</row>
    <row r="36" spans="1:32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</row>
    <row r="37" spans="1:32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1:32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1:32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</row>
    <row r="40" spans="1:32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</row>
    <row r="41" spans="1:32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</row>
    <row r="42" spans="1:3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</row>
    <row r="43" spans="1:32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spans="1:32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  <row r="45" spans="1:32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</row>
    <row r="46" spans="1:32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1:32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:3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:32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:32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:32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:32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:32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:32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1:32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32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32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32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32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32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</sheetData>
  <mergeCells count="2">
    <mergeCell ref="C5:C9"/>
    <mergeCell ref="D5:D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6A86C-B723-470C-8531-FB740F5F0464}">
  <dimension ref="A1:Y59"/>
  <sheetViews>
    <sheetView workbookViewId="0">
      <selection activeCell="E28" sqref="E28"/>
    </sheetView>
  </sheetViews>
  <sheetFormatPr baseColWidth="10" defaultRowHeight="15" x14ac:dyDescent="0.25"/>
  <cols>
    <col min="1" max="1" width="4.5703125" customWidth="1"/>
    <col min="2" max="2" width="21.7109375" customWidth="1"/>
    <col min="4" max="4" width="21.7109375" customWidth="1"/>
    <col min="5" max="11" width="17.7109375" customWidth="1"/>
  </cols>
  <sheetData>
    <row r="1" spans="1:25" ht="15.75" thickBot="1" x14ac:dyDescent="0.3">
      <c r="A1" s="85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</row>
    <row r="2" spans="1:25" ht="66" thickBot="1" x14ac:dyDescent="0.3">
      <c r="A2" s="83"/>
      <c r="B2" s="90" t="s">
        <v>31</v>
      </c>
      <c r="C2" s="91" t="s">
        <v>32</v>
      </c>
      <c r="D2" s="91" t="s">
        <v>33</v>
      </c>
      <c r="E2" s="32" t="s">
        <v>58</v>
      </c>
      <c r="F2" s="32" t="s">
        <v>55</v>
      </c>
      <c r="G2" s="32" t="s">
        <v>59</v>
      </c>
      <c r="H2" s="32" t="s">
        <v>60</v>
      </c>
      <c r="I2" s="32" t="s">
        <v>61</v>
      </c>
      <c r="J2" s="32" t="s">
        <v>62</v>
      </c>
      <c r="K2" s="38" t="s">
        <v>63</v>
      </c>
      <c r="L2" s="8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5.75" thickBot="1" x14ac:dyDescent="0.3">
      <c r="A3" s="83"/>
      <c r="B3" s="92" t="s">
        <v>34</v>
      </c>
      <c r="C3" s="27" t="s">
        <v>35</v>
      </c>
      <c r="D3" s="27" t="s">
        <v>36</v>
      </c>
      <c r="E3" s="27" t="s">
        <v>37</v>
      </c>
      <c r="F3" s="27" t="s">
        <v>57</v>
      </c>
      <c r="G3" s="27" t="s">
        <v>38</v>
      </c>
      <c r="H3" s="27" t="s">
        <v>39</v>
      </c>
      <c r="I3" s="27" t="s">
        <v>40</v>
      </c>
      <c r="J3" s="27" t="s">
        <v>39</v>
      </c>
      <c r="K3" s="93" t="s">
        <v>40</v>
      </c>
      <c r="L3" s="8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.75" thickBot="1" x14ac:dyDescent="0.3">
      <c r="A4" s="83"/>
      <c r="B4" s="94" t="s">
        <v>41</v>
      </c>
      <c r="C4" s="28">
        <v>2022</v>
      </c>
      <c r="D4" s="28" t="s">
        <v>42</v>
      </c>
      <c r="E4" s="29" t="s">
        <v>43</v>
      </c>
      <c r="F4" s="34">
        <f>SUM(F5:F9)</f>
        <v>4736181</v>
      </c>
      <c r="G4" s="31">
        <v>100</v>
      </c>
      <c r="H4" s="29">
        <v>697.18</v>
      </c>
      <c r="I4" s="29">
        <v>202.58600000000001</v>
      </c>
      <c r="J4" s="29">
        <v>234.72499999999999</v>
      </c>
      <c r="K4" s="95">
        <v>77.608999999999995</v>
      </c>
      <c r="L4" s="8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5.75" thickBot="1" x14ac:dyDescent="0.3">
      <c r="A5" s="83"/>
      <c r="B5" s="96" t="s">
        <v>44</v>
      </c>
      <c r="C5" s="123">
        <v>2022</v>
      </c>
      <c r="D5" s="123" t="s">
        <v>42</v>
      </c>
      <c r="E5" s="30" t="s">
        <v>45</v>
      </c>
      <c r="F5" s="35">
        <v>1136106</v>
      </c>
      <c r="G5" s="36">
        <v>27.430862479634012</v>
      </c>
      <c r="H5" s="30">
        <v>118.26</v>
      </c>
      <c r="I5" s="30">
        <v>35.405999999999999</v>
      </c>
      <c r="J5" s="30">
        <v>31.709</v>
      </c>
      <c r="K5" s="97">
        <v>11.742000000000001</v>
      </c>
      <c r="L5" s="8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 thickBot="1" x14ac:dyDescent="0.3">
      <c r="A6" s="83"/>
      <c r="B6" s="96" t="s">
        <v>46</v>
      </c>
      <c r="C6" s="124"/>
      <c r="D6" s="124"/>
      <c r="E6" s="30" t="s">
        <v>47</v>
      </c>
      <c r="F6" s="35">
        <v>1822491</v>
      </c>
      <c r="G6" s="36">
        <v>54.097764891025136</v>
      </c>
      <c r="H6" s="30">
        <v>358.483</v>
      </c>
      <c r="I6" s="30">
        <v>85.058000000000007</v>
      </c>
      <c r="J6" s="30">
        <v>153.12100000000001</v>
      </c>
      <c r="K6" s="97">
        <v>36.357999999999997</v>
      </c>
      <c r="L6" s="8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5.75" thickBot="1" x14ac:dyDescent="0.3">
      <c r="A7" s="83"/>
      <c r="B7" s="96" t="s">
        <v>48</v>
      </c>
      <c r="C7" s="124"/>
      <c r="D7" s="124"/>
      <c r="E7" s="30" t="s">
        <v>49</v>
      </c>
      <c r="F7" s="35">
        <f>299755+637678</f>
        <v>937433</v>
      </c>
      <c r="G7" s="36">
        <v>11.24701194277988</v>
      </c>
      <c r="H7" s="30">
        <v>135.791</v>
      </c>
      <c r="I7" s="30">
        <v>53.597000000000001</v>
      </c>
      <c r="J7" s="30">
        <v>29.977</v>
      </c>
      <c r="K7" s="97">
        <v>19.661999999999999</v>
      </c>
      <c r="L7" s="8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5.75" thickBot="1" x14ac:dyDescent="0.3">
      <c r="A8" s="83"/>
      <c r="B8" s="96" t="s">
        <v>50</v>
      </c>
      <c r="C8" s="124"/>
      <c r="D8" s="124"/>
      <c r="E8" s="30" t="s">
        <v>51</v>
      </c>
      <c r="F8" s="35">
        <f>652988+13345</f>
        <v>666333</v>
      </c>
      <c r="G8" s="36">
        <v>2.9755865164421151</v>
      </c>
      <c r="H8" s="30">
        <v>70.265000000000001</v>
      </c>
      <c r="I8" s="30">
        <v>24.161999999999999</v>
      </c>
      <c r="J8" s="30">
        <v>15.128</v>
      </c>
      <c r="K8" s="97">
        <v>7.8559999999999999</v>
      </c>
      <c r="L8" s="8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x14ac:dyDescent="0.25">
      <c r="A9" s="83"/>
      <c r="B9" s="98" t="s">
        <v>52</v>
      </c>
      <c r="C9" s="125"/>
      <c r="D9" s="125"/>
      <c r="E9" s="99" t="s">
        <v>53</v>
      </c>
      <c r="F9" s="100">
        <v>173818</v>
      </c>
      <c r="G9" s="101">
        <v>4.2487741701188497</v>
      </c>
      <c r="H9" s="99">
        <v>14.381</v>
      </c>
      <c r="I9" s="99">
        <v>4.3630000000000004</v>
      </c>
      <c r="J9" s="99">
        <v>4.79</v>
      </c>
      <c r="K9" s="102">
        <v>1.9910000000000001</v>
      </c>
      <c r="L9" s="8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x14ac:dyDescent="0.25">
      <c r="A10" s="84"/>
      <c r="B10" s="113"/>
      <c r="C10" s="111"/>
      <c r="D10" s="111"/>
      <c r="E10" s="111"/>
      <c r="F10" s="111"/>
      <c r="G10" s="111"/>
      <c r="H10" s="111"/>
      <c r="I10" s="111"/>
      <c r="J10" s="111"/>
      <c r="K10" s="112"/>
      <c r="L10" s="8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x14ac:dyDescent="0.25">
      <c r="A11" s="83"/>
      <c r="B11" s="126" t="s">
        <v>54</v>
      </c>
      <c r="C11" s="127"/>
      <c r="D11" s="127"/>
      <c r="E11" s="127"/>
      <c r="F11" s="127"/>
      <c r="G11" s="127"/>
      <c r="H11" s="105"/>
      <c r="I11" s="105"/>
      <c r="J11" s="105"/>
      <c r="K11" s="106"/>
      <c r="L11" s="8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x14ac:dyDescent="0.25">
      <c r="A12" s="83"/>
      <c r="B12" s="121" t="s">
        <v>77</v>
      </c>
      <c r="C12" s="122"/>
      <c r="D12" s="122"/>
      <c r="E12" s="116"/>
      <c r="F12" s="116"/>
      <c r="G12" s="116"/>
      <c r="H12" s="117"/>
      <c r="I12" s="117"/>
      <c r="J12" s="117"/>
      <c r="K12" s="107"/>
      <c r="L12" s="8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x14ac:dyDescent="0.25">
      <c r="A13" s="83"/>
      <c r="B13" s="128" t="s">
        <v>74</v>
      </c>
      <c r="C13" s="129"/>
      <c r="D13" s="129"/>
      <c r="E13" s="104"/>
      <c r="F13" s="104"/>
      <c r="G13" s="104"/>
      <c r="H13" s="104"/>
      <c r="I13" s="104"/>
      <c r="J13" s="104"/>
      <c r="K13" s="107"/>
      <c r="L13" s="8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x14ac:dyDescent="0.25">
      <c r="A14" s="83"/>
      <c r="B14" s="121" t="s">
        <v>75</v>
      </c>
      <c r="C14" s="129"/>
      <c r="D14" s="129"/>
      <c r="E14" s="104"/>
      <c r="F14" s="104"/>
      <c r="G14" s="104"/>
      <c r="H14" s="104"/>
      <c r="I14" s="104"/>
      <c r="J14" s="104"/>
      <c r="K14" s="107"/>
      <c r="L14" s="8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x14ac:dyDescent="0.25">
      <c r="A15" s="83"/>
      <c r="B15" s="128" t="s">
        <v>76</v>
      </c>
      <c r="C15" s="129"/>
      <c r="D15" s="129"/>
      <c r="E15" s="129"/>
      <c r="F15" s="129"/>
      <c r="G15" s="129"/>
      <c r="H15" s="104"/>
      <c r="I15" s="104"/>
      <c r="J15" s="104"/>
      <c r="K15" s="107"/>
      <c r="L15" s="8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x14ac:dyDescent="0.25">
      <c r="A16" s="83"/>
      <c r="B16" s="77" t="s">
        <v>68</v>
      </c>
      <c r="C16" s="103"/>
      <c r="D16" s="103"/>
      <c r="E16" s="103"/>
      <c r="F16" s="103"/>
      <c r="G16" s="103"/>
      <c r="H16" s="104"/>
      <c r="I16" s="104"/>
      <c r="J16" s="104"/>
      <c r="K16" s="107"/>
      <c r="L16" s="8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x14ac:dyDescent="0.25">
      <c r="A17" s="83"/>
      <c r="B17" s="121" t="s">
        <v>78</v>
      </c>
      <c r="C17" s="122"/>
      <c r="D17" s="122"/>
      <c r="E17" s="122"/>
      <c r="F17" s="122"/>
      <c r="G17" s="122"/>
      <c r="H17" s="122"/>
      <c r="I17" s="104"/>
      <c r="J17" s="104"/>
      <c r="K17" s="107"/>
      <c r="L17" s="8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x14ac:dyDescent="0.25">
      <c r="A18" s="83"/>
      <c r="B18" s="108"/>
      <c r="C18" s="109"/>
      <c r="D18" s="109"/>
      <c r="E18" s="109"/>
      <c r="F18" s="109"/>
      <c r="G18" s="109"/>
      <c r="H18" s="109"/>
      <c r="I18" s="109"/>
      <c r="J18" s="109"/>
      <c r="K18" s="110"/>
      <c r="L18" s="8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x14ac:dyDescent="0.25">
      <c r="A19" s="83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x14ac:dyDescent="0.25">
      <c r="A20" s="83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x14ac:dyDescent="0.25">
      <c r="A21" s="83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x14ac:dyDescent="0.25">
      <c r="A22" s="83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x14ac:dyDescent="0.25">
      <c r="A23" s="8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x14ac:dyDescent="0.25">
      <c r="A24" s="8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x14ac:dyDescent="0.25">
      <c r="A25" s="8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x14ac:dyDescent="0.25">
      <c r="A26" s="8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x14ac:dyDescent="0.25">
      <c r="A27" s="83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x14ac:dyDescent="0.25">
      <c r="A28" s="8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x14ac:dyDescent="0.25">
      <c r="A29" s="83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x14ac:dyDescent="0.25">
      <c r="A30" s="83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x14ac:dyDescent="0.25">
      <c r="A31" s="8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x14ac:dyDescent="0.25">
      <c r="A32" s="8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x14ac:dyDescent="0.25">
      <c r="A33" s="83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x14ac:dyDescent="0.25">
      <c r="A34" s="83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x14ac:dyDescent="0.25">
      <c r="A35" s="8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x14ac:dyDescent="0.25">
      <c r="A36" s="8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x14ac:dyDescent="0.25">
      <c r="A37" s="83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x14ac:dyDescent="0.25">
      <c r="A38" s="83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x14ac:dyDescent="0.25">
      <c r="A39" s="83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x14ac:dyDescent="0.25">
      <c r="A40" s="83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x14ac:dyDescent="0.25">
      <c r="A41" s="83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x14ac:dyDescent="0.25">
      <c r="A42" s="8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x14ac:dyDescent="0.25">
      <c r="A43" s="83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x14ac:dyDescent="0.25">
      <c r="A44" s="83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x14ac:dyDescent="0.25">
      <c r="A45" s="8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x14ac:dyDescent="0.25">
      <c r="A46" s="8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x14ac:dyDescent="0.25">
      <c r="A47" s="83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x14ac:dyDescent="0.25">
      <c r="A48" s="8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x14ac:dyDescent="0.25">
      <c r="A49" s="83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x14ac:dyDescent="0.25">
      <c r="A50" s="83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x14ac:dyDescent="0.25">
      <c r="A51" s="83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x14ac:dyDescent="0.25">
      <c r="A52" s="8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x14ac:dyDescent="0.25">
      <c r="A53" s="83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x14ac:dyDescent="0.25">
      <c r="A54" s="83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x14ac:dyDescent="0.25">
      <c r="A55" s="83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x14ac:dyDescent="0.25">
      <c r="A56" s="83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x14ac:dyDescent="0.25">
      <c r="A57" s="83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x14ac:dyDescent="0.25">
      <c r="A58" s="8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x14ac:dyDescent="0.25">
      <c r="A59" s="84"/>
    </row>
  </sheetData>
  <mergeCells count="8">
    <mergeCell ref="B17:H17"/>
    <mergeCell ref="C5:C9"/>
    <mergeCell ref="D5:D9"/>
    <mergeCell ref="B11:G11"/>
    <mergeCell ref="B13:D13"/>
    <mergeCell ref="B14:D14"/>
    <mergeCell ref="B15:G15"/>
    <mergeCell ref="B12:D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Overview</vt:lpstr>
      <vt:lpstr>Impact_Reporting_2023</vt:lpstr>
      <vt:lpstr>Impact_Reporting_2022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2023-02-07T16:21:11Z</dcterms:created>
  <dcterms:modified xsi:type="dcterms:W3CDTF">2024-02-20T07:40:12Z</dcterms:modified>
</cp:coreProperties>
</file>